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1"/>
  </bookViews>
  <sheets>
    <sheet name="목적(4분기)" sheetId="1" r:id="rId1"/>
    <sheet name="수익자(4분기)" sheetId="2" r:id="rId2"/>
    <sheet name="시보조(4분기)" sheetId="3" r:id="rId3"/>
  </sheets>
  <definedNames/>
  <calcPr fullCalcOnLoad="1"/>
</workbook>
</file>

<file path=xl/sharedStrings.xml><?xml version="1.0" encoding="utf-8"?>
<sst xmlns="http://schemas.openxmlformats.org/spreadsheetml/2006/main" count="209" uniqueCount="80">
  <si>
    <t>01388</t>
  </si>
  <si>
    <t>01453</t>
  </si>
  <si>
    <t>01609</t>
  </si>
  <si>
    <t>01558</t>
  </si>
  <si>
    <t>01575-3</t>
  </si>
  <si>
    <t>01637</t>
  </si>
  <si>
    <t>01614</t>
  </si>
  <si>
    <t>01590-2</t>
  </si>
  <si>
    <t>01671</t>
  </si>
  <si>
    <t>용역</t>
  </si>
  <si>
    <t>기타</t>
  </si>
  <si>
    <t>수익자</t>
  </si>
  <si>
    <t>목적</t>
  </si>
  <si>
    <t>총계</t>
  </si>
  <si>
    <t>합계</t>
  </si>
  <si>
    <t>구분</t>
  </si>
  <si>
    <t>지출</t>
  </si>
  <si>
    <t>상태</t>
  </si>
  <si>
    <t>유형</t>
  </si>
  <si>
    <t>시보조</t>
  </si>
  <si>
    <t>제목</t>
  </si>
  <si>
    <t>[수익자] 학교운동부(야구부) 2022 운동장 조명 사용료 지급</t>
  </si>
  <si>
    <t>(시보조)학교운동부(야구부) 12월분 야외훈련비 및 간식비 지급</t>
  </si>
  <si>
    <t>[과목경정] 2023년 1월 4대보험료 기관부담금 세외 이관</t>
  </si>
  <si>
    <t xml:space="preserve">2022학년도 학교운동부(야구부) 스포츠 안전공제 보험료 납부 </t>
  </si>
  <si>
    <t>(수익자)학교운동부(야구부) 12월분 야외훈련비 및 간식비 지급</t>
  </si>
  <si>
    <t>(시보조)2022년 12월 꿈나무지도자(야구부) 급여 지급</t>
  </si>
  <si>
    <t>(시보조)2022년 꿈나무지도자(야구부) 퇴직적립금 세외(퇴직금계좌) 이관</t>
  </si>
  <si>
    <t>(시보조)2022학년도 1월 2차 학교운동부(야구부) 동계강화훈련비 지급</t>
  </si>
  <si>
    <t>[시보조] 학교운동부(야구부) 11월~12월 야외 훈련 경비(차량비)지급</t>
  </si>
  <si>
    <t>[시보조] 학교운동부(야구부) 2023년 1월 야외 훈련 경비(차량비) 지급</t>
  </si>
  <si>
    <t>(수익자)학교운동부(야구부) 2023년 2월분 식대비 및 간식구입(2차)</t>
  </si>
  <si>
    <t>보수(인건비)</t>
  </si>
  <si>
    <t>결의일자</t>
  </si>
  <si>
    <t>물품(상품권)</t>
  </si>
  <si>
    <t>지출금액</t>
  </si>
  <si>
    <t>01670</t>
  </si>
  <si>
    <t>01656</t>
  </si>
  <si>
    <t>지급일자</t>
  </si>
  <si>
    <t>01663</t>
  </si>
  <si>
    <t>원인행위금액</t>
  </si>
  <si>
    <t>01484</t>
  </si>
  <si>
    <t>01454</t>
  </si>
  <si>
    <t>01633-1</t>
  </si>
  <si>
    <t>결의금액</t>
  </si>
  <si>
    <t>01364-2</t>
  </si>
  <si>
    <t>01674</t>
  </si>
  <si>
    <t>01534</t>
  </si>
  <si>
    <t>01595-1</t>
  </si>
  <si>
    <t>01590-1</t>
  </si>
  <si>
    <t>01456-2</t>
  </si>
  <si>
    <t>예정일자</t>
  </si>
  <si>
    <t>01390</t>
  </si>
  <si>
    <t>01633-2</t>
  </si>
  <si>
    <t>01456-1</t>
  </si>
  <si>
    <t>01529-1</t>
  </si>
  <si>
    <t>01364-1</t>
  </si>
  <si>
    <t>결재완료</t>
  </si>
  <si>
    <t>01552</t>
  </si>
  <si>
    <t>결의번호</t>
  </si>
  <si>
    <t>지출예산</t>
  </si>
  <si>
    <t>지급금액</t>
  </si>
  <si>
    <t>01451</t>
  </si>
  <si>
    <t>(수익자)2022학년도 학교운동부(야구부) 2023년 2월분 식사 및 간식 구입(3차)</t>
  </si>
  <si>
    <t>(시보조)학교운동부(야구부) 11월 야외훈련비 및 간식구입(2차)</t>
  </si>
  <si>
    <t>2022학년도 학교운동부(야구부) 동계강화훈련비 지급(1월 1차)</t>
  </si>
  <si>
    <t>(수익자)학교운동부(야구부) 11월 야외훈련비 및 간식구입(2차)</t>
  </si>
  <si>
    <t>(목적)2월 학교운동부(야구부) 동계강화훈련 식비 및 간식구입(1차)</t>
  </si>
  <si>
    <t>(시보조)2022학년도 학교운동부(야구부) 12월 야외훈련비 지급</t>
  </si>
  <si>
    <t>(수익자)2월 학교운동부(야구부) 동계강화훈련 식비 및 간식구입(1차)</t>
  </si>
  <si>
    <t>(목적)2022학년도 1월 2차 학교운동부(야구부) 동계강화훈련비 지급</t>
  </si>
  <si>
    <t>(목적)학교운동부(야구부) 동계강화훈련장비 구입</t>
  </si>
  <si>
    <t>2022년 12월 4대보험료 기관부담금 세외 이관</t>
  </si>
  <si>
    <t>2023년 2월 교육공무직원 급여 지급</t>
  </si>
  <si>
    <t>2023년 1월 교육공무직원 급여 지급</t>
  </si>
  <si>
    <t>2022회계연도 교육공무직원 퇴직금 적립</t>
  </si>
  <si>
    <t>2022년 12월 교육공무직원 급여 지급</t>
  </si>
  <si>
    <t>(수익자)2022학년도 송운초 야구부 운영물품 구입</t>
  </si>
  <si>
    <t>(시보조)2022년 12월 꿈나무지도자(야구부) 4대보험료 기관부담금 세외 이관</t>
  </si>
  <si>
    <t>[수익자, 학교]학교운동부(야구부) 2023년 2월 야외 훈련 경비(차량비)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</si>
</sst>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12]yyyy\-mm\-dd"/>
  </numFmts>
  <fonts count="8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b/>
      <sz val="10"/>
      <color indexed="15"/>
      <name val="Arial"/>
      <family val="0"/>
    </font>
    <font>
      <sz val="9"/>
      <color indexed="15"/>
      <name val="Dotum"/>
      <family val="0"/>
    </font>
    <font>
      <b/>
      <sz val="9"/>
      <color indexed="15"/>
      <name val="Dotum"/>
      <family val="0"/>
    </font>
    <font>
      <u val="single"/>
      <sz val="9"/>
      <color indexed="16"/>
      <name val="Dotum"/>
      <family val="0"/>
    </font>
    <font>
      <b/>
      <u val="single"/>
      <sz val="9"/>
      <color indexed="15"/>
      <name val="Dotum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/>
    </xf>
    <xf numFmtId="41" fontId="3" fillId="4" borderId="9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1" fontId="3" fillId="0" borderId="18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168" fontId="4" fillId="5" borderId="19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 applyAlignment="1">
      <alignment horizontal="right" vertical="center" wrapText="1"/>
    </xf>
    <xf numFmtId="168" fontId="5" fillId="6" borderId="19" xfId="0" applyNumberFormat="1" applyFont="1" applyFill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/>
    </xf>
    <xf numFmtId="0" fontId="4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defaultGridColor="0" zoomScaleSheetLayoutView="75" colorId="11" workbookViewId="0" topLeftCell="A1">
      <selection activeCell="H17" sqref="H17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59</v>
      </c>
      <c r="B1" s="2" t="s">
        <v>33</v>
      </c>
      <c r="C1" s="2" t="s">
        <v>15</v>
      </c>
      <c r="D1" s="2" t="s">
        <v>18</v>
      </c>
      <c r="E1" s="2" t="s">
        <v>20</v>
      </c>
      <c r="F1" s="2" t="s">
        <v>40</v>
      </c>
      <c r="G1" s="2" t="s">
        <v>44</v>
      </c>
      <c r="H1" s="2" t="s">
        <v>61</v>
      </c>
      <c r="I1" s="2" t="s">
        <v>51</v>
      </c>
      <c r="J1" s="2" t="s">
        <v>38</v>
      </c>
      <c r="K1" s="2" t="s">
        <v>17</v>
      </c>
    </row>
    <row r="2" spans="1:11" s="22" customFormat="1" ht="23.25" customHeight="1">
      <c r="A2" s="28" t="s">
        <v>6</v>
      </c>
      <c r="B2" s="23">
        <v>44971</v>
      </c>
      <c r="C2" s="28" t="s">
        <v>16</v>
      </c>
      <c r="D2" s="28" t="s">
        <v>34</v>
      </c>
      <c r="E2" s="29" t="s">
        <v>71</v>
      </c>
      <c r="F2" s="24">
        <v>750000</v>
      </c>
      <c r="G2" s="24">
        <v>750000</v>
      </c>
      <c r="H2" s="24">
        <v>750000</v>
      </c>
      <c r="I2" s="23">
        <v>44971</v>
      </c>
      <c r="J2" s="23">
        <v>44971</v>
      </c>
      <c r="K2" s="28" t="s">
        <v>57</v>
      </c>
    </row>
    <row r="3" spans="1:11" s="22" customFormat="1" ht="23.25" customHeight="1">
      <c r="A3" s="30" t="s">
        <v>7</v>
      </c>
      <c r="B3" s="25">
        <v>44964</v>
      </c>
      <c r="C3" s="30" t="s">
        <v>16</v>
      </c>
      <c r="D3" s="30" t="s">
        <v>10</v>
      </c>
      <c r="E3" s="31" t="s">
        <v>70</v>
      </c>
      <c r="F3" s="26">
        <v>415900</v>
      </c>
      <c r="G3" s="26">
        <v>415900</v>
      </c>
      <c r="H3" s="26">
        <v>415900</v>
      </c>
      <c r="I3" s="25">
        <v>44964</v>
      </c>
      <c r="J3" s="25">
        <v>44964</v>
      </c>
      <c r="K3" s="30" t="s">
        <v>57</v>
      </c>
    </row>
    <row r="4" spans="1:11" s="22" customFormat="1" ht="23.25" customHeight="1">
      <c r="A4" s="30" t="s">
        <v>3</v>
      </c>
      <c r="B4" s="25">
        <v>44946</v>
      </c>
      <c r="C4" s="30" t="s">
        <v>16</v>
      </c>
      <c r="D4" s="30" t="s">
        <v>10</v>
      </c>
      <c r="E4" s="31" t="s">
        <v>65</v>
      </c>
      <c r="F4" s="26">
        <v>334100</v>
      </c>
      <c r="G4" s="26">
        <v>334100</v>
      </c>
      <c r="H4" s="26">
        <v>334100</v>
      </c>
      <c r="I4" s="25">
        <v>44946</v>
      </c>
      <c r="J4" s="25">
        <v>44946</v>
      </c>
      <c r="K4" s="30" t="s">
        <v>57</v>
      </c>
    </row>
    <row r="5" spans="1:11" s="22" customFormat="1" ht="23.25" customHeight="1">
      <c r="A5" s="30" t="s">
        <v>2</v>
      </c>
      <c r="B5" s="25">
        <v>44967</v>
      </c>
      <c r="C5" s="30" t="s">
        <v>16</v>
      </c>
      <c r="D5" s="30" t="s">
        <v>10</v>
      </c>
      <c r="E5" s="31" t="s">
        <v>67</v>
      </c>
      <c r="F5" s="26">
        <v>517750</v>
      </c>
      <c r="G5" s="26">
        <v>517750</v>
      </c>
      <c r="H5" s="26">
        <v>517750</v>
      </c>
      <c r="I5" s="25">
        <v>44967</v>
      </c>
      <c r="J5" s="25">
        <v>44967</v>
      </c>
      <c r="K5" s="30" t="s">
        <v>57</v>
      </c>
    </row>
    <row r="6" spans="1:11" s="22" customFormat="1" ht="23.25" customHeight="1">
      <c r="A6" s="30" t="s">
        <v>7</v>
      </c>
      <c r="B6" s="25">
        <v>44964</v>
      </c>
      <c r="C6" s="30" t="s">
        <v>16</v>
      </c>
      <c r="D6" s="30" t="s">
        <v>10</v>
      </c>
      <c r="E6" s="31" t="s">
        <v>70</v>
      </c>
      <c r="F6" s="26">
        <v>182250</v>
      </c>
      <c r="G6" s="26">
        <v>182250</v>
      </c>
      <c r="H6" s="26">
        <v>182250</v>
      </c>
      <c r="I6" s="25">
        <v>44964</v>
      </c>
      <c r="J6" s="25">
        <v>44964</v>
      </c>
      <c r="K6" s="30" t="s">
        <v>57</v>
      </c>
    </row>
    <row r="7" spans="1:11" ht="12.75">
      <c r="A7" s="3"/>
      <c r="B7" s="3"/>
      <c r="C7" s="3"/>
      <c r="D7" s="3"/>
      <c r="E7" s="4" t="s">
        <v>14</v>
      </c>
      <c r="F7" s="5">
        <f aca="true" t="shared" si="0" ref="F7:G7">SUM(F2:F6)</f>
        <v>2200000</v>
      </c>
      <c r="G7" s="5">
        <f t="shared" si="0"/>
        <v>2200000</v>
      </c>
      <c r="H7" s="5">
        <f>SUM(H2:H6)</f>
        <v>2200000</v>
      </c>
      <c r="I7" s="3"/>
      <c r="J7" s="3"/>
      <c r="K7" s="3"/>
    </row>
    <row r="11" spans="5:8" ht="14.25">
      <c r="E11" s="12" t="s">
        <v>60</v>
      </c>
      <c r="F11" s="13"/>
      <c r="G11" s="13"/>
      <c r="H11" s="14" t="s">
        <v>35</v>
      </c>
    </row>
    <row r="12" spans="5:8" ht="12.75">
      <c r="E12" s="15" t="s">
        <v>11</v>
      </c>
      <c r="F12" s="16"/>
      <c r="G12" s="16"/>
      <c r="H12" s="17">
        <f>'수익자(4분기)'!H19</f>
        <v>10721590</v>
      </c>
    </row>
    <row r="13" spans="5:8" ht="12.75">
      <c r="E13" s="6" t="s">
        <v>19</v>
      </c>
      <c r="F13" s="7"/>
      <c r="G13" s="7"/>
      <c r="H13" s="8">
        <f>'시보조(4분기)'!H11</f>
        <v>6803860</v>
      </c>
    </row>
    <row r="14" spans="5:8" ht="12.75">
      <c r="E14" s="19" t="s">
        <v>12</v>
      </c>
      <c r="F14" s="20"/>
      <c r="G14" s="20"/>
      <c r="H14" s="21">
        <f>H7</f>
        <v>2200000</v>
      </c>
    </row>
    <row r="15" spans="5:8" ht="13.5">
      <c r="E15" s="9" t="s">
        <v>13</v>
      </c>
      <c r="F15" s="10"/>
      <c r="G15" s="10"/>
      <c r="H15" s="11">
        <f>SUM(H12:H14)</f>
        <v>19725450</v>
      </c>
    </row>
    <row r="26" ht="12.75">
      <c r="D26" s="27"/>
    </row>
    <row r="27" ht="12.75">
      <c r="D27" s="27"/>
    </row>
    <row r="28" ht="12.75">
      <c r="D28" s="27"/>
    </row>
    <row r="29" ht="12.75">
      <c r="D29" s="27"/>
    </row>
    <row r="30" ht="12.75">
      <c r="D30" s="27"/>
    </row>
    <row r="31" ht="12.75">
      <c r="D31" s="27"/>
    </row>
    <row r="32" ht="12.75">
      <c r="D32" s="27"/>
    </row>
    <row r="33" ht="12.75">
      <c r="D33" s="27"/>
    </row>
    <row r="34" ht="12.75">
      <c r="D34" s="27"/>
    </row>
    <row r="35" ht="12.75">
      <c r="D35" s="27"/>
    </row>
    <row r="36" ht="12.75">
      <c r="D36" s="27"/>
    </row>
    <row r="37" ht="12.75">
      <c r="D37" s="27"/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&amp;C&amp;"HY헤드라인M,Bold"&amp;15 2022학년도 1분기 야구부 지출내역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defaultGridColor="0" zoomScaleSheetLayoutView="75" colorId="11" workbookViewId="0" topLeftCell="A1">
      <selection activeCell="K9" sqref="J8:K9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7.57421875" style="0" bestFit="1" customWidth="1"/>
    <col min="6" max="10" width="14.57421875" style="0" customWidth="1"/>
    <col min="11" max="11" width="14.7109375" style="0" customWidth="1"/>
  </cols>
  <sheetData>
    <row r="1" spans="1:11" ht="12.75">
      <c r="A1" s="1" t="s">
        <v>59</v>
      </c>
      <c r="B1" s="2" t="s">
        <v>33</v>
      </c>
      <c r="C1" s="2" t="s">
        <v>15</v>
      </c>
      <c r="D1" s="2" t="s">
        <v>18</v>
      </c>
      <c r="E1" s="2" t="s">
        <v>20</v>
      </c>
      <c r="F1" s="2" t="s">
        <v>40</v>
      </c>
      <c r="G1" s="2" t="s">
        <v>44</v>
      </c>
      <c r="H1" s="2" t="s">
        <v>61</v>
      </c>
      <c r="I1" s="2" t="s">
        <v>51</v>
      </c>
      <c r="J1" s="2" t="s">
        <v>38</v>
      </c>
      <c r="K1" s="2" t="s">
        <v>17</v>
      </c>
    </row>
    <row r="2" spans="1:11" s="18" customFormat="1" ht="27.75" customHeight="1">
      <c r="A2" s="32" t="s">
        <v>8</v>
      </c>
      <c r="B2" s="33">
        <v>44984</v>
      </c>
      <c r="C2" s="32" t="s">
        <v>16</v>
      </c>
      <c r="D2" s="32" t="s">
        <v>32</v>
      </c>
      <c r="E2" s="34" t="s">
        <v>75</v>
      </c>
      <c r="F2" s="35">
        <v>2126400</v>
      </c>
      <c r="G2" s="35">
        <v>2126400</v>
      </c>
      <c r="H2" s="35">
        <v>2126400</v>
      </c>
      <c r="I2" s="33">
        <v>44984</v>
      </c>
      <c r="J2" s="33">
        <v>44984</v>
      </c>
      <c r="K2" s="28" t="s">
        <v>57</v>
      </c>
    </row>
    <row r="3" spans="1:11" s="18" customFormat="1" ht="21.75" customHeight="1">
      <c r="A3" s="28" t="s">
        <v>5</v>
      </c>
      <c r="B3" s="23">
        <v>44974</v>
      </c>
      <c r="C3" s="28" t="s">
        <v>16</v>
      </c>
      <c r="D3" s="28" t="s">
        <v>32</v>
      </c>
      <c r="E3" s="29" t="s">
        <v>73</v>
      </c>
      <c r="F3" s="24">
        <v>2473800</v>
      </c>
      <c r="G3" s="24">
        <v>2473800</v>
      </c>
      <c r="H3" s="24">
        <v>2473800</v>
      </c>
      <c r="I3" s="23">
        <v>44974</v>
      </c>
      <c r="J3" s="23">
        <v>44974</v>
      </c>
      <c r="K3" s="28" t="s">
        <v>57</v>
      </c>
    </row>
    <row r="4" spans="1:11" s="18" customFormat="1" ht="21.75" customHeight="1">
      <c r="A4" s="28" t="s">
        <v>4</v>
      </c>
      <c r="B4" s="23">
        <v>44972</v>
      </c>
      <c r="C4" s="28" t="s">
        <v>16</v>
      </c>
      <c r="D4" s="28" t="s">
        <v>32</v>
      </c>
      <c r="E4" s="29" t="s">
        <v>23</v>
      </c>
      <c r="F4" s="24">
        <v>362880</v>
      </c>
      <c r="G4" s="24">
        <v>362880</v>
      </c>
      <c r="H4" s="24">
        <v>362880</v>
      </c>
      <c r="I4" s="23">
        <v>44972</v>
      </c>
      <c r="J4" s="23">
        <v>44972</v>
      </c>
      <c r="K4" s="28" t="s">
        <v>57</v>
      </c>
    </row>
    <row r="5" spans="1:11" s="18" customFormat="1" ht="21.75" customHeight="1">
      <c r="A5" s="28" t="s">
        <v>58</v>
      </c>
      <c r="B5" s="23">
        <v>44943</v>
      </c>
      <c r="C5" s="28" t="s">
        <v>16</v>
      </c>
      <c r="D5" s="28" t="s">
        <v>32</v>
      </c>
      <c r="E5" s="29" t="s">
        <v>74</v>
      </c>
      <c r="F5" s="24">
        <v>1205000</v>
      </c>
      <c r="G5" s="24">
        <v>1205000</v>
      </c>
      <c r="H5" s="24">
        <v>1205000</v>
      </c>
      <c r="I5" s="23">
        <v>44943</v>
      </c>
      <c r="J5" s="23">
        <v>44943</v>
      </c>
      <c r="K5" s="28" t="s">
        <v>57</v>
      </c>
    </row>
    <row r="6" spans="1:11" s="18" customFormat="1" ht="21.75" customHeight="1">
      <c r="A6" s="28" t="s">
        <v>1</v>
      </c>
      <c r="B6" s="23">
        <v>44921</v>
      </c>
      <c r="C6" s="28" t="s">
        <v>16</v>
      </c>
      <c r="D6" s="28" t="s">
        <v>32</v>
      </c>
      <c r="E6" s="29" t="s">
        <v>72</v>
      </c>
      <c r="F6" s="24">
        <v>136440</v>
      </c>
      <c r="G6" s="24">
        <v>136440</v>
      </c>
      <c r="H6" s="24">
        <v>136440</v>
      </c>
      <c r="I6" s="23">
        <v>44921</v>
      </c>
      <c r="J6" s="23">
        <v>44921</v>
      </c>
      <c r="K6" s="28" t="s">
        <v>57</v>
      </c>
    </row>
    <row r="7" spans="1:11" s="18" customFormat="1" ht="21.75" customHeight="1">
      <c r="A7" s="28" t="s">
        <v>0</v>
      </c>
      <c r="B7" s="23">
        <v>44911</v>
      </c>
      <c r="C7" s="28" t="s">
        <v>16</v>
      </c>
      <c r="D7" s="28" t="s">
        <v>32</v>
      </c>
      <c r="E7" s="29" t="s">
        <v>76</v>
      </c>
      <c r="F7" s="24">
        <v>1205000</v>
      </c>
      <c r="G7" s="24">
        <v>1205000</v>
      </c>
      <c r="H7" s="24">
        <v>1205000</v>
      </c>
      <c r="I7" s="23">
        <v>44911</v>
      </c>
      <c r="J7" s="23">
        <v>44911</v>
      </c>
      <c r="K7" s="28" t="s">
        <v>57</v>
      </c>
    </row>
    <row r="8" spans="1:11" s="18" customFormat="1" ht="21.75" customHeight="1">
      <c r="A8" s="30" t="s">
        <v>46</v>
      </c>
      <c r="B8" s="25">
        <v>44981</v>
      </c>
      <c r="C8" s="30" t="s">
        <v>16</v>
      </c>
      <c r="D8" s="30" t="s">
        <v>34</v>
      </c>
      <c r="E8" s="31" t="s">
        <v>77</v>
      </c>
      <c r="F8" s="26">
        <v>19020</v>
      </c>
      <c r="G8" s="26">
        <v>19020</v>
      </c>
      <c r="H8" s="26">
        <v>19020</v>
      </c>
      <c r="I8" s="25">
        <v>44981</v>
      </c>
      <c r="J8" s="25">
        <v>44981</v>
      </c>
      <c r="K8" s="30" t="s">
        <v>57</v>
      </c>
    </row>
    <row r="9" spans="1:11" s="18" customFormat="1" ht="21.75" customHeight="1">
      <c r="A9" s="30" t="s">
        <v>36</v>
      </c>
      <c r="B9" s="25">
        <v>44981</v>
      </c>
      <c r="C9" s="30" t="s">
        <v>16</v>
      </c>
      <c r="D9" s="30" t="s">
        <v>10</v>
      </c>
      <c r="E9" s="31" t="s">
        <v>63</v>
      </c>
      <c r="F9" s="26">
        <v>240600</v>
      </c>
      <c r="G9" s="26">
        <v>240600</v>
      </c>
      <c r="H9" s="26">
        <v>240600</v>
      </c>
      <c r="I9" s="25">
        <v>44981</v>
      </c>
      <c r="J9" s="25">
        <v>44981</v>
      </c>
      <c r="K9" s="30" t="s">
        <v>57</v>
      </c>
    </row>
    <row r="10" spans="1:11" s="18" customFormat="1" ht="21.75" customHeight="1">
      <c r="A10" s="30" t="s">
        <v>53</v>
      </c>
      <c r="B10" s="25">
        <v>44980</v>
      </c>
      <c r="C10" s="30" t="s">
        <v>16</v>
      </c>
      <c r="D10" s="30" t="s">
        <v>10</v>
      </c>
      <c r="E10" s="31" t="s">
        <v>31</v>
      </c>
      <c r="F10" s="26">
        <v>241200</v>
      </c>
      <c r="G10" s="26">
        <v>30000</v>
      </c>
      <c r="H10" s="26">
        <v>30000</v>
      </c>
      <c r="I10" s="25">
        <v>44980</v>
      </c>
      <c r="J10" s="25">
        <v>44980</v>
      </c>
      <c r="K10" s="30" t="s">
        <v>57</v>
      </c>
    </row>
    <row r="11" spans="1:11" s="18" customFormat="1" ht="21.75" customHeight="1">
      <c r="A11" s="28" t="s">
        <v>39</v>
      </c>
      <c r="B11" s="23">
        <v>44979</v>
      </c>
      <c r="C11" s="28" t="s">
        <v>16</v>
      </c>
      <c r="D11" s="28" t="s">
        <v>10</v>
      </c>
      <c r="E11" s="29" t="s">
        <v>21</v>
      </c>
      <c r="F11" s="24">
        <v>305000</v>
      </c>
      <c r="G11" s="24">
        <v>305000</v>
      </c>
      <c r="H11" s="24">
        <v>305000</v>
      </c>
      <c r="I11" s="23">
        <v>44979</v>
      </c>
      <c r="J11" s="23">
        <v>44979</v>
      </c>
      <c r="K11" s="28" t="s">
        <v>57</v>
      </c>
    </row>
    <row r="12" spans="1:11" s="18" customFormat="1" ht="21.75" customHeight="1">
      <c r="A12" s="28" t="s">
        <v>37</v>
      </c>
      <c r="B12" s="23">
        <v>44979</v>
      </c>
      <c r="C12" s="28" t="s">
        <v>16</v>
      </c>
      <c r="D12" s="28" t="s">
        <v>9</v>
      </c>
      <c r="E12" s="29" t="s">
        <v>79</v>
      </c>
      <c r="F12" s="24">
        <v>600000</v>
      </c>
      <c r="G12" s="24">
        <v>600000</v>
      </c>
      <c r="H12" s="24">
        <v>600000</v>
      </c>
      <c r="I12" s="23">
        <v>44979</v>
      </c>
      <c r="J12" s="23">
        <v>44979</v>
      </c>
      <c r="K12" s="28" t="s">
        <v>57</v>
      </c>
    </row>
    <row r="13" spans="1:11" s="18" customFormat="1" ht="21.75" customHeight="1">
      <c r="A13" s="30" t="s">
        <v>43</v>
      </c>
      <c r="B13" s="25">
        <v>44978</v>
      </c>
      <c r="C13" s="30" t="s">
        <v>16</v>
      </c>
      <c r="D13" s="30" t="s">
        <v>10</v>
      </c>
      <c r="E13" s="31" t="s">
        <v>31</v>
      </c>
      <c r="F13" s="26">
        <v>241200</v>
      </c>
      <c r="G13" s="26">
        <v>211200</v>
      </c>
      <c r="H13" s="26">
        <v>211200</v>
      </c>
      <c r="I13" s="25">
        <v>44978</v>
      </c>
      <c r="J13" s="25">
        <v>44978</v>
      </c>
      <c r="K13" s="30" t="s">
        <v>57</v>
      </c>
    </row>
    <row r="14" spans="1:11" s="18" customFormat="1" ht="21.75" customHeight="1">
      <c r="A14" s="28" t="s">
        <v>5</v>
      </c>
      <c r="B14" s="23">
        <v>44974</v>
      </c>
      <c r="C14" s="28" t="s">
        <v>16</v>
      </c>
      <c r="D14" s="28" t="s">
        <v>32</v>
      </c>
      <c r="E14" s="29" t="s">
        <v>73</v>
      </c>
      <c r="F14" s="24">
        <v>1424000</v>
      </c>
      <c r="G14" s="24">
        <v>1424000</v>
      </c>
      <c r="H14" s="24">
        <v>1424000</v>
      </c>
      <c r="I14" s="23">
        <v>44974</v>
      </c>
      <c r="J14" s="23">
        <v>44974</v>
      </c>
      <c r="K14" s="28" t="s">
        <v>57</v>
      </c>
    </row>
    <row r="15" spans="1:11" s="18" customFormat="1" ht="21.75" customHeight="1">
      <c r="A15" s="30" t="s">
        <v>2</v>
      </c>
      <c r="B15" s="25">
        <v>44967</v>
      </c>
      <c r="C15" s="30" t="s">
        <v>16</v>
      </c>
      <c r="D15" s="30" t="s">
        <v>10</v>
      </c>
      <c r="E15" s="31" t="s">
        <v>69</v>
      </c>
      <c r="F15" s="26">
        <v>91650</v>
      </c>
      <c r="G15" s="26">
        <v>91650</v>
      </c>
      <c r="H15" s="26">
        <v>91650</v>
      </c>
      <c r="I15" s="25">
        <v>44967</v>
      </c>
      <c r="J15" s="25">
        <v>44967</v>
      </c>
      <c r="K15" s="30" t="s">
        <v>57</v>
      </c>
    </row>
    <row r="16" spans="1:11" s="18" customFormat="1" ht="21.75" customHeight="1">
      <c r="A16" s="30" t="s">
        <v>50</v>
      </c>
      <c r="B16" s="25">
        <v>44921</v>
      </c>
      <c r="C16" s="30" t="s">
        <v>16</v>
      </c>
      <c r="D16" s="30" t="s">
        <v>10</v>
      </c>
      <c r="E16" s="31" t="s">
        <v>25</v>
      </c>
      <c r="F16" s="26">
        <v>119500</v>
      </c>
      <c r="G16" s="26">
        <v>119500</v>
      </c>
      <c r="H16" s="26">
        <v>119500</v>
      </c>
      <c r="I16" s="25">
        <v>44921</v>
      </c>
      <c r="J16" s="25">
        <v>44921</v>
      </c>
      <c r="K16" s="30" t="s">
        <v>57</v>
      </c>
    </row>
    <row r="17" spans="1:11" s="18" customFormat="1" ht="21.75" customHeight="1">
      <c r="A17" s="28" t="s">
        <v>62</v>
      </c>
      <c r="B17" s="23">
        <v>44918</v>
      </c>
      <c r="C17" s="28" t="s">
        <v>16</v>
      </c>
      <c r="D17" s="28" t="s">
        <v>10</v>
      </c>
      <c r="E17" s="29" t="s">
        <v>24</v>
      </c>
      <c r="F17" s="24">
        <v>52000</v>
      </c>
      <c r="G17" s="24">
        <v>52000</v>
      </c>
      <c r="H17" s="24">
        <v>52000</v>
      </c>
      <c r="I17" s="23">
        <v>44918</v>
      </c>
      <c r="J17" s="23">
        <v>44918</v>
      </c>
      <c r="K17" s="28" t="s">
        <v>57</v>
      </c>
    </row>
    <row r="18" spans="1:11" s="18" customFormat="1" ht="21.75" customHeight="1">
      <c r="A18" s="30" t="s">
        <v>45</v>
      </c>
      <c r="B18" s="25">
        <v>44902</v>
      </c>
      <c r="C18" s="30" t="s">
        <v>16</v>
      </c>
      <c r="D18" s="30" t="s">
        <v>10</v>
      </c>
      <c r="E18" s="31" t="s">
        <v>66</v>
      </c>
      <c r="F18" s="26">
        <v>119100</v>
      </c>
      <c r="G18" s="26">
        <v>119100</v>
      </c>
      <c r="H18" s="26">
        <v>119100</v>
      </c>
      <c r="I18" s="25">
        <v>44902</v>
      </c>
      <c r="J18" s="25">
        <v>44902</v>
      </c>
      <c r="K18" s="30" t="s">
        <v>57</v>
      </c>
    </row>
    <row r="19" spans="1:11" ht="12.75">
      <c r="A19" s="3"/>
      <c r="B19" s="3"/>
      <c r="C19" s="3"/>
      <c r="D19" s="3"/>
      <c r="E19" s="4" t="s">
        <v>14</v>
      </c>
      <c r="F19" s="5">
        <f>SUM(F2:F18)</f>
        <v>10962790</v>
      </c>
      <c r="G19" s="5">
        <f>SUM(G2:G18)</f>
        <v>10721590</v>
      </c>
      <c r="H19" s="5">
        <f>SUM(H2:H18)</f>
        <v>10721590</v>
      </c>
      <c r="I19" s="3"/>
      <c r="J19" s="3"/>
      <c r="K19" s="3"/>
    </row>
    <row r="23" spans="5:8" ht="18" customHeight="1">
      <c r="E23" s="12" t="s">
        <v>60</v>
      </c>
      <c r="F23" s="13"/>
      <c r="G23" s="13"/>
      <c r="H23" s="14" t="s">
        <v>35</v>
      </c>
    </row>
    <row r="24" spans="5:8" ht="12.75">
      <c r="E24" s="15" t="s">
        <v>11</v>
      </c>
      <c r="F24" s="16"/>
      <c r="G24" s="16"/>
      <c r="H24" s="17">
        <f>H19</f>
        <v>10721590</v>
      </c>
    </row>
    <row r="25" spans="5:8" ht="12.75">
      <c r="E25" s="6" t="s">
        <v>19</v>
      </c>
      <c r="F25" s="7"/>
      <c r="G25" s="7"/>
      <c r="H25" s="8">
        <f>'시보조(4분기)'!H11</f>
        <v>6803860</v>
      </c>
    </row>
    <row r="26" spans="5:8" ht="12.75">
      <c r="E26" s="19" t="s">
        <v>12</v>
      </c>
      <c r="F26" s="20"/>
      <c r="G26" s="20"/>
      <c r="H26" s="21">
        <f>'목적(4분기)'!H14</f>
        <v>2200000</v>
      </c>
    </row>
    <row r="27" spans="5:8" ht="13.5">
      <c r="E27" s="9" t="s">
        <v>13</v>
      </c>
      <c r="F27" s="10"/>
      <c r="G27" s="10"/>
      <c r="H27" s="11">
        <f>SUM(H24:H26)</f>
        <v>19725450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4"/>
  <headerFooter alignWithMargins="0">
    <oddHeader>&amp;C&amp;"HY헤드라인M,Bold"&amp;16 2022학년도 1분기 야구부 지출내역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defaultGridColor="0" zoomScaleSheetLayoutView="75" colorId="11" workbookViewId="0" topLeftCell="A1">
      <selection activeCell="C24" sqref="C24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87.7109375" style="0" bestFit="1" customWidth="1"/>
    <col min="6" max="10" width="14.57421875" style="0" customWidth="1"/>
    <col min="11" max="11" width="14.7109375" style="0" customWidth="1"/>
  </cols>
  <sheetData>
    <row r="1" spans="1:11" ht="18.75" customHeight="1">
      <c r="A1" s="1" t="s">
        <v>59</v>
      </c>
      <c r="B1" s="2" t="s">
        <v>33</v>
      </c>
      <c r="C1" s="2" t="s">
        <v>15</v>
      </c>
      <c r="D1" s="2" t="s">
        <v>18</v>
      </c>
      <c r="E1" s="2" t="s">
        <v>20</v>
      </c>
      <c r="F1" s="2" t="s">
        <v>40</v>
      </c>
      <c r="G1" s="2" t="s">
        <v>44</v>
      </c>
      <c r="H1" s="2" t="s">
        <v>61</v>
      </c>
      <c r="I1" s="2" t="s">
        <v>51</v>
      </c>
      <c r="J1" s="2" t="s">
        <v>38</v>
      </c>
      <c r="K1" s="2" t="s">
        <v>17</v>
      </c>
    </row>
    <row r="2" spans="1:11" ht="18.75" customHeight="1">
      <c r="A2" s="28" t="s">
        <v>41</v>
      </c>
      <c r="B2" s="23">
        <v>44924</v>
      </c>
      <c r="C2" s="28" t="s">
        <v>16</v>
      </c>
      <c r="D2" s="28" t="s">
        <v>32</v>
      </c>
      <c r="E2" s="29" t="s">
        <v>27</v>
      </c>
      <c r="F2" s="24">
        <v>1680000</v>
      </c>
      <c r="G2" s="24">
        <v>1680000</v>
      </c>
      <c r="H2" s="24">
        <v>1680000</v>
      </c>
      <c r="I2" s="23">
        <v>44924</v>
      </c>
      <c r="J2" s="23">
        <v>44924</v>
      </c>
      <c r="K2" s="28" t="s">
        <v>57</v>
      </c>
    </row>
    <row r="3" spans="1:11" ht="18.75" customHeight="1">
      <c r="A3" s="28" t="s">
        <v>42</v>
      </c>
      <c r="B3" s="23">
        <v>44921</v>
      </c>
      <c r="C3" s="28" t="s">
        <v>16</v>
      </c>
      <c r="D3" s="28" t="s">
        <v>32</v>
      </c>
      <c r="E3" s="29" t="s">
        <v>78</v>
      </c>
      <c r="F3" s="24">
        <v>250000</v>
      </c>
      <c r="G3" s="24">
        <v>250000</v>
      </c>
      <c r="H3" s="24">
        <v>250000</v>
      </c>
      <c r="I3" s="23">
        <v>44921</v>
      </c>
      <c r="J3" s="23">
        <v>44921</v>
      </c>
      <c r="K3" s="28" t="s">
        <v>57</v>
      </c>
    </row>
    <row r="4" spans="1:11" ht="18.75" customHeight="1">
      <c r="A4" s="28" t="s">
        <v>52</v>
      </c>
      <c r="B4" s="23">
        <v>44911</v>
      </c>
      <c r="C4" s="28" t="s">
        <v>16</v>
      </c>
      <c r="D4" s="28" t="s">
        <v>32</v>
      </c>
      <c r="E4" s="29" t="s">
        <v>26</v>
      </c>
      <c r="F4" s="24">
        <v>1940000</v>
      </c>
      <c r="G4" s="24">
        <v>1940000</v>
      </c>
      <c r="H4" s="24">
        <v>1940000</v>
      </c>
      <c r="I4" s="23">
        <v>44911</v>
      </c>
      <c r="J4" s="23">
        <v>44911</v>
      </c>
      <c r="K4" s="28" t="s">
        <v>57</v>
      </c>
    </row>
    <row r="5" spans="1:11" ht="18.75" customHeight="1">
      <c r="A5" s="28" t="s">
        <v>48</v>
      </c>
      <c r="B5" s="23">
        <v>44964</v>
      </c>
      <c r="C5" s="28" t="s">
        <v>16</v>
      </c>
      <c r="D5" s="28" t="s">
        <v>9</v>
      </c>
      <c r="E5" s="29" t="s">
        <v>30</v>
      </c>
      <c r="F5" s="24">
        <v>660000</v>
      </c>
      <c r="G5" s="24">
        <v>660000</v>
      </c>
      <c r="H5" s="24">
        <v>660000</v>
      </c>
      <c r="I5" s="23">
        <v>44964</v>
      </c>
      <c r="J5" s="23">
        <v>44964</v>
      </c>
      <c r="K5" s="28" t="s">
        <v>57</v>
      </c>
    </row>
    <row r="6" spans="1:11" ht="18.75" customHeight="1">
      <c r="A6" s="30" t="s">
        <v>49</v>
      </c>
      <c r="B6" s="25">
        <v>44964</v>
      </c>
      <c r="C6" s="30" t="s">
        <v>16</v>
      </c>
      <c r="D6" s="30" t="s">
        <v>10</v>
      </c>
      <c r="E6" s="31" t="s">
        <v>28</v>
      </c>
      <c r="F6" s="26">
        <v>34770</v>
      </c>
      <c r="G6" s="26">
        <v>34770</v>
      </c>
      <c r="H6" s="26">
        <v>34770</v>
      </c>
      <c r="I6" s="25">
        <v>44964</v>
      </c>
      <c r="J6" s="25">
        <v>44964</v>
      </c>
      <c r="K6" s="30" t="s">
        <v>57</v>
      </c>
    </row>
    <row r="7" spans="1:11" ht="18.75" customHeight="1">
      <c r="A7" s="30" t="s">
        <v>47</v>
      </c>
      <c r="B7" s="25">
        <v>44936</v>
      </c>
      <c r="C7" s="30" t="s">
        <v>16</v>
      </c>
      <c r="D7" s="30" t="s">
        <v>10</v>
      </c>
      <c r="E7" s="31" t="s">
        <v>68</v>
      </c>
      <c r="F7" s="26">
        <v>332190</v>
      </c>
      <c r="G7" s="26">
        <v>332190</v>
      </c>
      <c r="H7" s="26">
        <v>332190</v>
      </c>
      <c r="I7" s="25">
        <v>44936</v>
      </c>
      <c r="J7" s="25">
        <v>44936</v>
      </c>
      <c r="K7" s="30" t="s">
        <v>57</v>
      </c>
    </row>
    <row r="8" spans="1:11" ht="18.75" customHeight="1">
      <c r="A8" s="28" t="s">
        <v>55</v>
      </c>
      <c r="B8" s="23">
        <v>44932</v>
      </c>
      <c r="C8" s="28" t="s">
        <v>16</v>
      </c>
      <c r="D8" s="28" t="s">
        <v>9</v>
      </c>
      <c r="E8" s="29" t="s">
        <v>29</v>
      </c>
      <c r="F8" s="24">
        <v>1470000</v>
      </c>
      <c r="G8" s="24">
        <v>1470000</v>
      </c>
      <c r="H8" s="24">
        <v>1470000</v>
      </c>
      <c r="I8" s="23">
        <v>44932</v>
      </c>
      <c r="J8" s="23">
        <v>44932</v>
      </c>
      <c r="K8" s="28" t="s">
        <v>57</v>
      </c>
    </row>
    <row r="9" spans="1:11" ht="18.75" customHeight="1">
      <c r="A9" s="30" t="s">
        <v>54</v>
      </c>
      <c r="B9" s="25">
        <v>44921</v>
      </c>
      <c r="C9" s="30" t="s">
        <v>16</v>
      </c>
      <c r="D9" s="30" t="s">
        <v>10</v>
      </c>
      <c r="E9" s="31" t="s">
        <v>22</v>
      </c>
      <c r="F9" s="26">
        <v>192500</v>
      </c>
      <c r="G9" s="26">
        <v>192500</v>
      </c>
      <c r="H9" s="26">
        <v>192500</v>
      </c>
      <c r="I9" s="25">
        <v>44921</v>
      </c>
      <c r="J9" s="25">
        <v>44921</v>
      </c>
      <c r="K9" s="30" t="s">
        <v>57</v>
      </c>
    </row>
    <row r="10" spans="1:11" s="18" customFormat="1" ht="18.75" customHeight="1">
      <c r="A10" s="30" t="s">
        <v>56</v>
      </c>
      <c r="B10" s="25">
        <v>44902</v>
      </c>
      <c r="C10" s="30" t="s">
        <v>16</v>
      </c>
      <c r="D10" s="30" t="s">
        <v>10</v>
      </c>
      <c r="E10" s="31" t="s">
        <v>64</v>
      </c>
      <c r="F10" s="26">
        <v>244400</v>
      </c>
      <c r="G10" s="26">
        <v>244400</v>
      </c>
      <c r="H10" s="26">
        <v>244400</v>
      </c>
      <c r="I10" s="25">
        <v>44902</v>
      </c>
      <c r="J10" s="25">
        <v>44902</v>
      </c>
      <c r="K10" s="30" t="s">
        <v>57</v>
      </c>
    </row>
    <row r="11" spans="1:11" ht="18.75" customHeight="1">
      <c r="A11" s="3"/>
      <c r="B11" s="3"/>
      <c r="C11" s="3"/>
      <c r="D11" s="3"/>
      <c r="E11" s="4" t="s">
        <v>14</v>
      </c>
      <c r="F11" s="5">
        <f aca="true" t="shared" si="0" ref="F11:G11">SUM(F2:F10)</f>
        <v>6803860</v>
      </c>
      <c r="G11" s="5">
        <f t="shared" si="0"/>
        <v>6803860</v>
      </c>
      <c r="H11" s="5">
        <f>SUM(H2:H10)</f>
        <v>6803860</v>
      </c>
      <c r="I11" s="3"/>
      <c r="J11" s="3"/>
      <c r="K11" s="3"/>
    </row>
    <row r="15" spans="5:8" ht="14.25">
      <c r="E15" s="12" t="s">
        <v>60</v>
      </c>
      <c r="F15" s="13"/>
      <c r="G15" s="13"/>
      <c r="H15" s="14" t="s">
        <v>35</v>
      </c>
    </row>
    <row r="16" spans="5:8" ht="12.75">
      <c r="E16" s="15" t="s">
        <v>11</v>
      </c>
      <c r="F16" s="16"/>
      <c r="G16" s="16"/>
      <c r="H16" s="17">
        <f>'수익자(4분기)'!H19</f>
        <v>10721590</v>
      </c>
    </row>
    <row r="17" spans="5:8" ht="12.75">
      <c r="E17" s="6" t="s">
        <v>19</v>
      </c>
      <c r="F17" s="7"/>
      <c r="G17" s="7"/>
      <c r="H17" s="8">
        <f>H11</f>
        <v>6803860</v>
      </c>
    </row>
    <row r="18" spans="5:8" ht="12.75">
      <c r="E18" s="19" t="s">
        <v>12</v>
      </c>
      <c r="F18" s="20"/>
      <c r="G18" s="20"/>
      <c r="H18" s="21">
        <f>'목적(4분기)'!H14</f>
        <v>2200000</v>
      </c>
    </row>
    <row r="19" spans="5:8" ht="13.5">
      <c r="E19" s="9" t="s">
        <v>13</v>
      </c>
      <c r="F19" s="10"/>
      <c r="G19" s="10"/>
      <c r="H19" s="11">
        <f>SUM(H16:H18)</f>
        <v>19725450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paperSize="9" scale="60"/>
  <headerFooter alignWithMargins="0">
    <oddHeader>&amp;C&amp;"굴림,Regular"&amp;21 2022학년도 4분기 야구부 지출내역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